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435"/>
  </bookViews>
  <sheets>
    <sheet name="Edo. Situacion finan. (2)" sheetId="1" r:id="rId1"/>
  </sheets>
  <definedNames>
    <definedName name="_xlnm.Print_Titles" localSheetId="0">'Edo. Situacion finan. (2)'!$1:$6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8" i="1"/>
  <c r="C22" i="1" l="1"/>
  <c r="E8" i="1"/>
  <c r="C28" i="1" l="1"/>
  <c r="B22" i="1" l="1"/>
  <c r="E36" i="1" l="1"/>
  <c r="E31" i="1"/>
  <c r="E16" i="1"/>
  <c r="C16" i="1"/>
  <c r="C29" i="1" s="1"/>
  <c r="B16" i="1"/>
  <c r="B29" i="1" s="1"/>
  <c r="B28" i="1"/>
  <c r="E46" i="1" l="1"/>
  <c r="F36" i="1"/>
  <c r="F31" i="1"/>
  <c r="F27" i="1"/>
  <c r="E27" i="1"/>
  <c r="F16" i="1"/>
  <c r="F28" i="1" l="1"/>
  <c r="E28" i="1"/>
  <c r="E47" i="1" s="1"/>
  <c r="F47" i="1" l="1"/>
</calcChain>
</file>

<file path=xl/sharedStrings.xml><?xml version="1.0" encoding="utf-8"?>
<sst xmlns="http://schemas.openxmlformats.org/spreadsheetml/2006/main" count="70" uniqueCount="69">
  <si>
    <t>MUNICIPIO DE TRINCHERAS, SONORA.</t>
  </si>
  <si>
    <t>CONCEPTO</t>
  </si>
  <si>
    <t>ACTIVO</t>
  </si>
  <si>
    <t>PASIVO</t>
  </si>
  <si>
    <t>Total del Activo</t>
  </si>
  <si>
    <t>Hacienda publica/Patrimonio Contribuido</t>
  </si>
  <si>
    <t>Aportaciones</t>
  </si>
  <si>
    <t>Donaciones de Capital</t>
  </si>
  <si>
    <t>Actualizacion de la Hacienda Publica/Patrimonio</t>
  </si>
  <si>
    <t>Hacienda Publica/Patrimonio Generado</t>
  </si>
  <si>
    <t>Resultado de Ejercios (Ahorro/Desahorro)</t>
  </si>
  <si>
    <t>Resultado de Ejercios Anteriores</t>
  </si>
  <si>
    <t>Revaluos</t>
  </si>
  <si>
    <t>Reservas</t>
  </si>
  <si>
    <t>Rectificacion de Resultados de Ejercicios Anteriores</t>
  </si>
  <si>
    <t>Exceso o Insuficiencia en la Actualizacion de la Hacienda Publica/Patrimonio</t>
  </si>
  <si>
    <t>Total del Pasivo y Hacienda Publica/Patrimonio</t>
  </si>
  <si>
    <t>__________________________________________</t>
  </si>
  <si>
    <t>___________________________________________</t>
  </si>
  <si>
    <t>C. MANUELA DUARTE LOPEZ</t>
  </si>
  <si>
    <t>PRESIDENTA MUNICIPAL</t>
  </si>
  <si>
    <t>TESORERO MUNICIPAL</t>
  </si>
  <si>
    <t xml:space="preserve">Total Activo Circulante </t>
  </si>
  <si>
    <t xml:space="preserve">Total Activo No Circulante </t>
  </si>
  <si>
    <t>Total Pasivos Circulante</t>
  </si>
  <si>
    <t>Total Pasivo No Circulante</t>
  </si>
  <si>
    <t>Total Hacienda Publica/Patrimonio</t>
  </si>
  <si>
    <t xml:space="preserve">Hacienda Pública/Patrimonio </t>
  </si>
  <si>
    <t>Total del Pasivo</t>
  </si>
  <si>
    <t>ESTADO DE SITUACIÓN FINANCIERA</t>
  </si>
  <si>
    <t>Cuentas por Pagar a Largo Plazo</t>
  </si>
  <si>
    <t>Documentos por Pagar a Largo Plazo</t>
  </si>
  <si>
    <t>Deuda Publica a Largo Plazo</t>
  </si>
  <si>
    <t>Pasivos Diferidos a Largo Plazo</t>
  </si>
  <si>
    <t>Fondo y Bienes de Terceros en Garantia y/o Administracion a Largo Plazo</t>
  </si>
  <si>
    <t>Provisiones a Largo Plazo</t>
  </si>
  <si>
    <t>Cuentas por Pagar a Corto Plazo</t>
  </si>
  <si>
    <t>Documenos por Pagar a Corto Plazo</t>
  </si>
  <si>
    <t>Porcion a Corto Plazo de la Deuda Publica a Largo Plazo</t>
  </si>
  <si>
    <t>Titulos y Valores a Corto Plazo</t>
  </si>
  <si>
    <t>Pasivos Diferidos a Corto Plazo</t>
  </si>
  <si>
    <t>Fondos y Bienes de Terceros en Garantia y/o Administracion a Corto Plazo</t>
  </si>
  <si>
    <t>Provisiones a Corto Plazo</t>
  </si>
  <si>
    <t>Otros Pasivos a Corto Plazo</t>
  </si>
  <si>
    <t>Otros Activos no Circulantes</t>
  </si>
  <si>
    <t>Estimacin por Perdida o Deterioro de Activos no Circulantes</t>
  </si>
  <si>
    <t>Activos Diferidos</t>
  </si>
  <si>
    <t>Depreciacion, Deterioro y Amortizacion Acumulada de Bienes</t>
  </si>
  <si>
    <t>Activos Intangibles</t>
  </si>
  <si>
    <t>Derechos a Recibir Efectivo o Equivalente a Largo Plazo</t>
  </si>
  <si>
    <t>Inversiones Financieras a Largo Plazo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</si>
  <si>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</si>
  <si>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</si>
  <si>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</si>
  <si>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</si>
  <si>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</si>
  <si>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Perdida o Deterioro de Activos Circulantes</t>
  </si>
  <si>
    <t xml:space="preserve">Otros Activos Circulantes </t>
  </si>
  <si>
    <t>(Cifras en pesos)</t>
  </si>
  <si>
    <t>MVZ. CRISTOBAL ORTEGA CLAVERO</t>
  </si>
  <si>
    <t>Activo No Circulante</t>
  </si>
  <si>
    <t>Activo Circulante</t>
  </si>
  <si>
    <t>Pasivo Circulante</t>
  </si>
  <si>
    <t xml:space="preserve"> Pasivo No Circulante</t>
  </si>
  <si>
    <t>Bienes  Inmuebles, Infraestructura y const. En Progreso</t>
  </si>
  <si>
    <t>Bienes Muebles</t>
  </si>
  <si>
    <t>Resultado Por Posición Monetaria</t>
  </si>
  <si>
    <t>Resultado Por Tenencia de Activos no Monetarios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</si>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</sst>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4" fontId="1" fillId="0" borderId="0" xfId="0" applyNumberFormat="1" applyFont="1"/>
    <xf numFmtId="0" fontId="4" fillId="0" borderId="0" xfId="0" applyFont="1"/>
    <xf numFmtId="0" fontId="7" fillId="0" borderId="0" xfId="0" applyFont="1"/>
    <xf numFmtId="4" fontId="7" fillId="0" borderId="0" xfId="0" applyNumberFormat="1" applyFont="1"/>
    <xf numFmtId="43" fontId="7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4" fontId="7" fillId="0" borderId="16" xfId="0" applyNumberFormat="1" applyFont="1" applyFill="1" applyBorder="1"/>
    <xf numFmtId="0" fontId="7" fillId="0" borderId="16" xfId="0" applyFont="1" applyFill="1" applyBorder="1" applyAlignment="1">
      <alignment vertical="center"/>
    </xf>
    <xf numFmtId="4" fontId="7" fillId="0" borderId="17" xfId="0" applyNumberFormat="1" applyFont="1" applyFill="1" applyBorder="1"/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/>
    <xf numFmtId="0" fontId="7" fillId="0" borderId="15" xfId="0" applyFont="1" applyFill="1" applyBorder="1"/>
    <xf numFmtId="0" fontId="2" fillId="0" borderId="15" xfId="0" applyFont="1" applyFill="1" applyBorder="1" applyAlignment="1">
      <alignment horizontal="right"/>
    </xf>
    <xf numFmtId="4" fontId="2" fillId="0" borderId="16" xfId="0" applyNumberFormat="1" applyFont="1" applyFill="1" applyBorder="1"/>
    <xf numFmtId="0" fontId="2" fillId="0" borderId="16" xfId="0" applyFont="1" applyFill="1" applyBorder="1" applyAlignment="1">
      <alignment horizontal="right"/>
    </xf>
    <xf numFmtId="4" fontId="2" fillId="0" borderId="17" xfId="0" applyNumberFormat="1" applyFont="1" applyFill="1" applyBorder="1"/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0" fontId="7" fillId="0" borderId="16" xfId="0" applyFont="1" applyFill="1" applyBorder="1"/>
    <xf numFmtId="0" fontId="7" fillId="0" borderId="17" xfId="0" applyFont="1" applyFill="1" applyBorder="1"/>
    <xf numFmtId="0" fontId="2" fillId="0" borderId="16" xfId="0" applyFont="1" applyFill="1" applyBorder="1" applyAlignment="1">
      <alignment horizontal="right" vertical="center"/>
    </xf>
    <xf numFmtId="0" fontId="1" fillId="0" borderId="15" xfId="0" applyFont="1" applyFill="1" applyBorder="1"/>
    <xf numFmtId="4" fontId="1" fillId="0" borderId="16" xfId="0" applyNumberFormat="1" applyFont="1" applyFill="1" applyBorder="1"/>
    <xf numFmtId="0" fontId="1" fillId="0" borderId="16" xfId="0" applyFont="1" applyFill="1" applyBorder="1"/>
    <xf numFmtId="0" fontId="3" fillId="0" borderId="16" xfId="0" applyFont="1" applyFill="1" applyBorder="1"/>
    <xf numFmtId="4" fontId="1" fillId="0" borderId="17" xfId="0" applyNumberFormat="1" applyFont="1" applyFill="1" applyBorder="1"/>
    <xf numFmtId="4" fontId="7" fillId="0" borderId="16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wrapText="1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1" fillId="0" borderId="18" xfId="0" applyFont="1" applyFill="1" applyBorder="1"/>
    <xf numFmtId="0" fontId="1" fillId="0" borderId="19" xfId="0" applyFont="1" applyFill="1" applyBorder="1"/>
    <xf numFmtId="0" fontId="2" fillId="0" borderId="19" xfId="0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7" fillId="0" borderId="15" xfId="0" applyFont="1" applyBorder="1"/>
    <xf numFmtId="0" fontId="2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vertical="center"/>
    </xf>
    <xf numFmtId="4" fontId="1" fillId="0" borderId="16" xfId="0" applyNumberFormat="1" applyFont="1" applyFill="1" applyBorder="1" applyAlignment="1"/>
    <xf numFmtId="4" fontId="5" fillId="0" borderId="16" xfId="0" applyNumberFormat="1" applyFont="1" applyFill="1" applyBorder="1" applyAlignment="1">
      <alignment vertical="center"/>
    </xf>
    <xf numFmtId="4" fontId="7" fillId="0" borderId="16" xfId="1" applyNumberFormat="1" applyFont="1" applyBorder="1"/>
    <xf numFmtId="4" fontId="7" fillId="0" borderId="16" xfId="1" applyNumberFormat="1" applyFont="1" applyFill="1" applyBorder="1"/>
    <xf numFmtId="0" fontId="4" fillId="0" borderId="0" xfId="0" applyFont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17" sqref="A17"/>
    </sheetView>
  </sheetViews>
  <sheetFormatPr baseColWidth="10" defaultRowHeight="14.25" x14ac:dyDescent="0.2"/>
  <cols>
    <col min="1" max="1" width="53.42578125" style="2" customWidth="1"/>
    <col min="2" max="2" width="14.5703125" style="2" bestFit="1" customWidth="1"/>
    <col min="3" max="3" width="14.140625" style="2" bestFit="1" customWidth="1"/>
    <col min="4" max="4" width="72.42578125" style="2" customWidth="1"/>
    <col min="5" max="5" width="14.5703125" style="2" bestFit="1" customWidth="1"/>
    <col min="6" max="6" width="14.140625" style="2" bestFit="1" customWidth="1"/>
    <col min="7" max="8" width="11.42578125" style="2"/>
    <col min="9" max="9" width="14.42578125" style="2" bestFit="1" customWidth="1"/>
    <col min="10" max="16384" width="11.42578125" style="2"/>
  </cols>
  <sheetData>
    <row r="1" spans="1:9" ht="34.5" x14ac:dyDescent="0.45">
      <c r="A1" s="64" t="s">
        <v>0</v>
      </c>
      <c r="B1" s="65"/>
      <c r="C1" s="65"/>
      <c r="D1" s="65"/>
      <c r="E1" s="65"/>
      <c r="F1" s="66"/>
    </row>
    <row r="2" spans="1:9" ht="27" x14ac:dyDescent="0.35">
      <c r="A2" s="67" t="s">
        <v>29</v>
      </c>
      <c r="B2" s="68"/>
      <c r="C2" s="68"/>
      <c r="D2" s="68"/>
      <c r="E2" s="68"/>
      <c r="F2" s="69"/>
    </row>
    <row r="3" spans="1:9" ht="20.25" x14ac:dyDescent="0.3">
      <c r="A3" s="70" t="s">
        <v>68</v>
      </c>
      <c r="B3" s="71"/>
      <c r="C3" s="71"/>
      <c r="D3" s="71"/>
      <c r="E3" s="71"/>
      <c r="F3" s="72"/>
    </row>
    <row r="4" spans="1:9" ht="15.75" thickBot="1" x14ac:dyDescent="0.3">
      <c r="A4" s="73" t="s">
        <v>58</v>
      </c>
      <c r="B4" s="74"/>
      <c r="C4" s="74"/>
      <c r="D4" s="74"/>
      <c r="E4" s="74"/>
      <c r="F4" s="75"/>
    </row>
    <row r="5" spans="1:9" ht="31.5" customHeight="1" thickBot="1" x14ac:dyDescent="0.25">
      <c r="A5" s="8" t="s">
        <v>1</v>
      </c>
      <c r="B5" s="9">
        <v>2023</v>
      </c>
      <c r="C5" s="10">
        <v>2022</v>
      </c>
      <c r="D5" s="8" t="s">
        <v>1</v>
      </c>
      <c r="E5" s="9">
        <v>2023</v>
      </c>
      <c r="F5" s="10">
        <v>2022</v>
      </c>
    </row>
    <row r="6" spans="1:9" ht="18" x14ac:dyDescent="0.2">
      <c r="A6" s="50" t="s">
        <v>2</v>
      </c>
      <c r="B6" s="48"/>
      <c r="C6" s="48"/>
      <c r="D6" s="48" t="s">
        <v>3</v>
      </c>
      <c r="E6" s="48"/>
      <c r="F6" s="49"/>
    </row>
    <row r="7" spans="1:9" ht="18" x14ac:dyDescent="0.25">
      <c r="A7" s="51" t="s">
        <v>61</v>
      </c>
      <c r="B7" s="23"/>
      <c r="C7" s="23"/>
      <c r="D7" s="52" t="s">
        <v>62</v>
      </c>
      <c r="E7" s="24"/>
      <c r="F7" s="25"/>
    </row>
    <row r="8" spans="1:9" s="5" customFormat="1" ht="12" x14ac:dyDescent="0.2">
      <c r="A8" s="11" t="s">
        <v>51</v>
      </c>
      <c r="B8" s="12">
        <v>427321.39</v>
      </c>
      <c r="C8" s="12">
        <v>238730.11</v>
      </c>
      <c r="D8" s="13" t="s">
        <v>36</v>
      </c>
      <c r="E8" s="12">
        <f>133538.31+1715191.77+400000-37655.08</f>
        <v>2211075</v>
      </c>
      <c r="F8" s="14">
        <f>112845.16+1665469.86+400000-37655.08</f>
        <v>2140659.94</v>
      </c>
    </row>
    <row r="9" spans="1:9" s="5" customFormat="1" ht="12" x14ac:dyDescent="0.2">
      <c r="A9" s="11" t="s">
        <v>52</v>
      </c>
      <c r="B9" s="12">
        <v>670217.82999999996</v>
      </c>
      <c r="C9" s="12">
        <v>661273.84</v>
      </c>
      <c r="D9" s="13" t="s">
        <v>37</v>
      </c>
      <c r="E9" s="12">
        <v>0</v>
      </c>
      <c r="F9" s="14">
        <v>0</v>
      </c>
      <c r="H9" s="6"/>
    </row>
    <row r="10" spans="1:9" s="5" customFormat="1" ht="12" x14ac:dyDescent="0.2">
      <c r="A10" s="11" t="s">
        <v>53</v>
      </c>
      <c r="B10" s="12">
        <v>165009.43</v>
      </c>
      <c r="C10" s="12">
        <v>149628.70000000001</v>
      </c>
      <c r="D10" s="15" t="s">
        <v>38</v>
      </c>
      <c r="E10" s="12">
        <v>0</v>
      </c>
      <c r="F10" s="14">
        <v>0</v>
      </c>
    </row>
    <row r="11" spans="1:9" s="5" customFormat="1" ht="12" x14ac:dyDescent="0.2">
      <c r="A11" s="11" t="s">
        <v>54</v>
      </c>
      <c r="B11" s="12">
        <v>0</v>
      </c>
      <c r="C11" s="12">
        <v>0</v>
      </c>
      <c r="D11" s="13" t="s">
        <v>39</v>
      </c>
      <c r="E11" s="12">
        <v>0</v>
      </c>
      <c r="F11" s="14">
        <v>0</v>
      </c>
    </row>
    <row r="12" spans="1:9" s="5" customFormat="1" ht="12" x14ac:dyDescent="0.2">
      <c r="A12" s="11" t="s">
        <v>55</v>
      </c>
      <c r="B12" s="12">
        <v>0</v>
      </c>
      <c r="C12" s="12">
        <v>0</v>
      </c>
      <c r="D12" s="13" t="s">
        <v>40</v>
      </c>
      <c r="E12" s="12">
        <v>0</v>
      </c>
      <c r="F12" s="14">
        <v>0</v>
      </c>
      <c r="I12" s="7"/>
    </row>
    <row r="13" spans="1:9" s="5" customFormat="1" ht="12" x14ac:dyDescent="0.2">
      <c r="A13" s="16" t="s">
        <v>56</v>
      </c>
      <c r="B13" s="12">
        <v>0</v>
      </c>
      <c r="C13" s="12">
        <v>0</v>
      </c>
      <c r="D13" s="15" t="s">
        <v>41</v>
      </c>
      <c r="E13" s="12">
        <v>-6507.5</v>
      </c>
      <c r="F13" s="14">
        <v>-6507.5</v>
      </c>
      <c r="I13" s="7"/>
    </row>
    <row r="14" spans="1:9" ht="12" customHeight="1" x14ac:dyDescent="0.2">
      <c r="A14" s="17" t="s">
        <v>57</v>
      </c>
      <c r="B14" s="12">
        <v>0</v>
      </c>
      <c r="C14" s="12">
        <v>0</v>
      </c>
      <c r="D14" s="13" t="s">
        <v>42</v>
      </c>
      <c r="E14" s="12">
        <v>0</v>
      </c>
      <c r="F14" s="14">
        <v>0</v>
      </c>
    </row>
    <row r="15" spans="1:9" s="5" customFormat="1" ht="12" x14ac:dyDescent="0.2">
      <c r="A15" s="18"/>
      <c r="B15" s="12"/>
      <c r="C15" s="12"/>
      <c r="D15" s="13" t="s">
        <v>43</v>
      </c>
      <c r="E15" s="12">
        <v>0</v>
      </c>
      <c r="F15" s="14">
        <v>0</v>
      </c>
    </row>
    <row r="16" spans="1:9" ht="15" x14ac:dyDescent="0.25">
      <c r="A16" s="19" t="s">
        <v>22</v>
      </c>
      <c r="B16" s="20">
        <f>SUM(B8:B14)</f>
        <v>1262548.6499999999</v>
      </c>
      <c r="C16" s="20">
        <f>SUM(C8:C14)</f>
        <v>1049632.6499999999</v>
      </c>
      <c r="D16" s="21" t="s">
        <v>24</v>
      </c>
      <c r="E16" s="20">
        <f>+E8+E9+E10+E11+E12+E13+E14+E15</f>
        <v>2204567.5</v>
      </c>
      <c r="F16" s="22">
        <f>+F8+F9+F10+F11+F12+F13+F14+F15</f>
        <v>2134152.44</v>
      </c>
    </row>
    <row r="17" spans="1:6" ht="15" customHeight="1" x14ac:dyDescent="0.2">
      <c r="A17" s="53"/>
      <c r="B17" s="59"/>
      <c r="C17" s="59"/>
      <c r="D17" s="54"/>
      <c r="E17" s="54"/>
      <c r="F17" s="55"/>
    </row>
    <row r="18" spans="1:6" ht="18" x14ac:dyDescent="0.25">
      <c r="A18" s="51" t="s">
        <v>60</v>
      </c>
      <c r="B18" s="60"/>
      <c r="C18" s="60"/>
      <c r="D18" s="52" t="s">
        <v>63</v>
      </c>
      <c r="E18" s="24"/>
      <c r="F18" s="25"/>
    </row>
    <row r="19" spans="1:6" s="5" customFormat="1" ht="12" x14ac:dyDescent="0.2">
      <c r="A19" s="11" t="s">
        <v>50</v>
      </c>
      <c r="B19" s="12">
        <v>0</v>
      </c>
      <c r="C19" s="12">
        <v>0</v>
      </c>
      <c r="D19" s="13" t="s">
        <v>30</v>
      </c>
      <c r="E19" s="12">
        <v>0</v>
      </c>
      <c r="F19" s="14">
        <v>0</v>
      </c>
    </row>
    <row r="20" spans="1:6" s="5" customFormat="1" ht="12" x14ac:dyDescent="0.2">
      <c r="A20" s="16" t="s">
        <v>49</v>
      </c>
      <c r="B20" s="12">
        <v>0</v>
      </c>
      <c r="C20" s="12">
        <v>0</v>
      </c>
      <c r="D20" s="13" t="s">
        <v>31</v>
      </c>
      <c r="E20" s="12">
        <v>0</v>
      </c>
      <c r="F20" s="14">
        <v>0</v>
      </c>
    </row>
    <row r="21" spans="1:6" s="5" customFormat="1" ht="12" x14ac:dyDescent="0.2">
      <c r="A21" s="11" t="s">
        <v>64</v>
      </c>
      <c r="B21" s="12">
        <v>4508173.29</v>
      </c>
      <c r="C21" s="12">
        <v>4508173.29</v>
      </c>
      <c r="D21" s="13" t="s">
        <v>32</v>
      </c>
      <c r="E21" s="12">
        <v>0</v>
      </c>
      <c r="F21" s="14">
        <v>0</v>
      </c>
    </row>
    <row r="22" spans="1:6" s="5" customFormat="1" ht="12" x14ac:dyDescent="0.2">
      <c r="A22" s="56" t="s">
        <v>65</v>
      </c>
      <c r="B22" s="61">
        <f>474591.77+1271717.67+135634.99+1698478.77+39220</f>
        <v>3619643.2</v>
      </c>
      <c r="C22" s="61">
        <f>467631.77+1271717.67+135634.99+1698478.77+39220</f>
        <v>3612683.2</v>
      </c>
      <c r="D22" s="13" t="s">
        <v>33</v>
      </c>
      <c r="E22" s="12">
        <v>0</v>
      </c>
      <c r="F22" s="14">
        <v>0</v>
      </c>
    </row>
    <row r="23" spans="1:6" s="5" customFormat="1" ht="12" x14ac:dyDescent="0.2">
      <c r="A23" s="11" t="s">
        <v>48</v>
      </c>
      <c r="B23" s="62">
        <v>0</v>
      </c>
      <c r="C23" s="62">
        <v>0</v>
      </c>
      <c r="D23" s="15" t="s">
        <v>34</v>
      </c>
      <c r="E23" s="12">
        <v>0</v>
      </c>
      <c r="F23" s="14">
        <v>0</v>
      </c>
    </row>
    <row r="24" spans="1:6" s="5" customFormat="1" ht="12" x14ac:dyDescent="0.2">
      <c r="A24" s="16" t="s">
        <v>47</v>
      </c>
      <c r="B24" s="62">
        <v>0</v>
      </c>
      <c r="C24" s="62">
        <v>0</v>
      </c>
      <c r="D24" s="13" t="s">
        <v>35</v>
      </c>
      <c r="E24" s="12">
        <v>0</v>
      </c>
      <c r="F24" s="14">
        <v>0</v>
      </c>
    </row>
    <row r="25" spans="1:6" s="5" customFormat="1" ht="12" x14ac:dyDescent="0.2">
      <c r="A25" s="11" t="s">
        <v>46</v>
      </c>
      <c r="B25" s="62">
        <v>0</v>
      </c>
      <c r="C25" s="62">
        <v>0</v>
      </c>
      <c r="D25" s="26"/>
      <c r="E25" s="12"/>
      <c r="F25" s="14"/>
    </row>
    <row r="26" spans="1:6" s="5" customFormat="1" ht="12" x14ac:dyDescent="0.2">
      <c r="A26" s="16" t="s">
        <v>45</v>
      </c>
      <c r="B26" s="62">
        <v>0</v>
      </c>
      <c r="C26" s="62">
        <v>0</v>
      </c>
      <c r="D26" s="26"/>
      <c r="E26" s="26"/>
      <c r="F26" s="27"/>
    </row>
    <row r="27" spans="1:6" ht="15" x14ac:dyDescent="0.25">
      <c r="A27" s="18" t="s">
        <v>44</v>
      </c>
      <c r="B27" s="62">
        <v>0</v>
      </c>
      <c r="C27" s="62">
        <v>0</v>
      </c>
      <c r="D27" s="28" t="s">
        <v>25</v>
      </c>
      <c r="E27" s="20">
        <f>+E19+E20+E21+E22+E23+E24</f>
        <v>0</v>
      </c>
      <c r="F27" s="22">
        <f>+F19+F20+F21+F22+F23+F24</f>
        <v>0</v>
      </c>
    </row>
    <row r="28" spans="1:6" ht="15" x14ac:dyDescent="0.25">
      <c r="A28" s="19" t="s">
        <v>23</v>
      </c>
      <c r="B28" s="20">
        <f>SUM(B19:B27)</f>
        <v>8127816.4900000002</v>
      </c>
      <c r="C28" s="20">
        <f>SUM(C19:C27)</f>
        <v>8120856.4900000002</v>
      </c>
      <c r="D28" s="28" t="s">
        <v>28</v>
      </c>
      <c r="E28" s="20">
        <f>+E16+E27</f>
        <v>2204567.5</v>
      </c>
      <c r="F28" s="22">
        <f>+F16+F27</f>
        <v>2134152.44</v>
      </c>
    </row>
    <row r="29" spans="1:6" ht="18" x14ac:dyDescent="0.25">
      <c r="A29" s="19" t="s">
        <v>4</v>
      </c>
      <c r="B29" s="20">
        <f>+B16+B28</f>
        <v>9390365.1400000006</v>
      </c>
      <c r="C29" s="20">
        <f>+C16+C28</f>
        <v>9170489.1400000006</v>
      </c>
      <c r="D29" s="23" t="s">
        <v>27</v>
      </c>
      <c r="E29" s="23"/>
      <c r="F29" s="58"/>
    </row>
    <row r="30" spans="1:6" ht="8.1" customHeight="1" x14ac:dyDescent="0.2">
      <c r="A30" s="29"/>
      <c r="B30" s="31"/>
      <c r="C30" s="31"/>
      <c r="D30" s="32"/>
      <c r="E30" s="30"/>
      <c r="F30" s="33"/>
    </row>
    <row r="31" spans="1:6" ht="15" x14ac:dyDescent="0.25">
      <c r="A31" s="29"/>
      <c r="B31" s="30"/>
      <c r="C31" s="31"/>
      <c r="D31" s="57" t="s">
        <v>5</v>
      </c>
      <c r="E31" s="41">
        <f>+E32+E33+E34</f>
        <v>7367263.9000000004</v>
      </c>
      <c r="F31" s="42">
        <f>+F32+F33+F34</f>
        <v>7360303.9000000004</v>
      </c>
    </row>
    <row r="32" spans="1:6" x14ac:dyDescent="0.2">
      <c r="A32" s="29"/>
      <c r="B32" s="31"/>
      <c r="C32" s="31"/>
      <c r="D32" s="26" t="s">
        <v>6</v>
      </c>
      <c r="E32" s="34">
        <v>0</v>
      </c>
      <c r="F32" s="35">
        <v>0</v>
      </c>
    </row>
    <row r="33" spans="1:6" x14ac:dyDescent="0.2">
      <c r="A33" s="29"/>
      <c r="B33" s="31"/>
      <c r="C33" s="31"/>
      <c r="D33" s="26" t="s">
        <v>7</v>
      </c>
      <c r="E33" s="34">
        <v>0</v>
      </c>
      <c r="F33" s="35">
        <v>0</v>
      </c>
    </row>
    <row r="34" spans="1:6" x14ac:dyDescent="0.2">
      <c r="A34" s="29"/>
      <c r="B34" s="31"/>
      <c r="C34" s="31"/>
      <c r="D34" s="36" t="s">
        <v>8</v>
      </c>
      <c r="E34" s="34">
        <v>7367263.9000000004</v>
      </c>
      <c r="F34" s="35">
        <v>7360303.9000000004</v>
      </c>
    </row>
    <row r="35" spans="1:6" ht="8.1" customHeight="1" x14ac:dyDescent="0.2">
      <c r="A35" s="29"/>
      <c r="B35" s="31"/>
      <c r="C35" s="31"/>
      <c r="D35" s="32"/>
      <c r="E35" s="37"/>
      <c r="F35" s="38"/>
    </row>
    <row r="36" spans="1:6" ht="15" x14ac:dyDescent="0.25">
      <c r="A36" s="29"/>
      <c r="B36" s="31"/>
      <c r="C36" s="31"/>
      <c r="D36" s="57" t="s">
        <v>9</v>
      </c>
      <c r="E36" s="41">
        <f>+E37+E38+E39+E40+E41</f>
        <v>-181466.26</v>
      </c>
      <c r="F36" s="42">
        <f>+F37+F38+F39+F40+F41</f>
        <v>-323967.2</v>
      </c>
    </row>
    <row r="37" spans="1:6" x14ac:dyDescent="0.2">
      <c r="A37" s="29"/>
      <c r="B37" s="31"/>
      <c r="C37" s="31"/>
      <c r="D37" s="26" t="s">
        <v>10</v>
      </c>
      <c r="E37" s="34">
        <v>142500.94</v>
      </c>
      <c r="F37" s="35">
        <v>-214425.65</v>
      </c>
    </row>
    <row r="38" spans="1:6" x14ac:dyDescent="0.2">
      <c r="A38" s="29"/>
      <c r="B38" s="31"/>
      <c r="C38" s="31"/>
      <c r="D38" s="26" t="s">
        <v>11</v>
      </c>
      <c r="E38" s="34">
        <v>-323967.2</v>
      </c>
      <c r="F38" s="35">
        <v>-109541.55</v>
      </c>
    </row>
    <row r="39" spans="1:6" x14ac:dyDescent="0.2">
      <c r="A39" s="29"/>
      <c r="B39" s="31"/>
      <c r="C39" s="31"/>
      <c r="D39" s="26" t="s">
        <v>12</v>
      </c>
      <c r="E39" s="34">
        <v>0</v>
      </c>
      <c r="F39" s="35">
        <v>0</v>
      </c>
    </row>
    <row r="40" spans="1:6" x14ac:dyDescent="0.2">
      <c r="A40" s="29"/>
      <c r="B40" s="31"/>
      <c r="C40" s="31"/>
      <c r="D40" s="26" t="s">
        <v>13</v>
      </c>
      <c r="E40" s="34">
        <v>0</v>
      </c>
      <c r="F40" s="35">
        <v>0</v>
      </c>
    </row>
    <row r="41" spans="1:6" x14ac:dyDescent="0.2">
      <c r="A41" s="29"/>
      <c r="B41" s="31"/>
      <c r="C41" s="31"/>
      <c r="D41" s="36" t="s">
        <v>14</v>
      </c>
      <c r="E41" s="34">
        <v>0</v>
      </c>
      <c r="F41" s="35">
        <v>0</v>
      </c>
    </row>
    <row r="42" spans="1:6" ht="8.1" customHeight="1" x14ac:dyDescent="0.2">
      <c r="A42" s="29"/>
      <c r="B42" s="31"/>
      <c r="C42" s="31"/>
      <c r="D42" s="31"/>
      <c r="E42" s="39"/>
      <c r="F42" s="40"/>
    </row>
    <row r="43" spans="1:6" ht="30" x14ac:dyDescent="0.25">
      <c r="A43" s="29"/>
      <c r="B43" s="31"/>
      <c r="C43" s="31"/>
      <c r="D43" s="57" t="s">
        <v>15</v>
      </c>
      <c r="E43" s="41">
        <v>0</v>
      </c>
      <c r="F43" s="42">
        <v>0</v>
      </c>
    </row>
    <row r="44" spans="1:6" x14ac:dyDescent="0.2">
      <c r="A44" s="29"/>
      <c r="B44" s="31"/>
      <c r="C44" s="31"/>
      <c r="D44" s="26" t="s">
        <v>66</v>
      </c>
      <c r="E44" s="34">
        <v>0</v>
      </c>
      <c r="F44" s="35">
        <v>0</v>
      </c>
    </row>
    <row r="45" spans="1:6" x14ac:dyDescent="0.2">
      <c r="A45" s="29"/>
      <c r="B45" s="31"/>
      <c r="C45" s="31"/>
      <c r="D45" s="36" t="s">
        <v>67</v>
      </c>
      <c r="E45" s="34">
        <v>0</v>
      </c>
      <c r="F45" s="35">
        <v>0</v>
      </c>
    </row>
    <row r="46" spans="1:6" ht="15" x14ac:dyDescent="0.25">
      <c r="A46" s="29"/>
      <c r="B46" s="31"/>
      <c r="C46" s="31"/>
      <c r="D46" s="21" t="s">
        <v>26</v>
      </c>
      <c r="E46" s="41">
        <f>+E31+E36</f>
        <v>7185797.6400000006</v>
      </c>
      <c r="F46" s="42">
        <f>+F31+F36</f>
        <v>7036336.7000000002</v>
      </c>
    </row>
    <row r="47" spans="1:6" ht="15.75" thickBot="1" x14ac:dyDescent="0.3">
      <c r="A47" s="43"/>
      <c r="B47" s="44"/>
      <c r="C47" s="44"/>
      <c r="D47" s="45" t="s">
        <v>16</v>
      </c>
      <c r="E47" s="46">
        <f>+E28+E46</f>
        <v>9390365.1400000006</v>
      </c>
      <c r="F47" s="47">
        <f>+F28+F46</f>
        <v>9170489.1400000006</v>
      </c>
    </row>
    <row r="48" spans="1:6" x14ac:dyDescent="0.2">
      <c r="D48" s="1"/>
      <c r="E48" s="3"/>
    </row>
    <row r="52" spans="1:6" x14ac:dyDescent="0.2">
      <c r="A52" s="76" t="s">
        <v>17</v>
      </c>
      <c r="B52" s="76"/>
      <c r="D52" s="76" t="s">
        <v>18</v>
      </c>
      <c r="E52" s="76"/>
      <c r="F52" s="76"/>
    </row>
    <row r="53" spans="1:6" ht="15.75" x14ac:dyDescent="0.25">
      <c r="A53" s="63" t="s">
        <v>19</v>
      </c>
      <c r="B53" s="63"/>
      <c r="C53" s="4"/>
      <c r="D53" s="63" t="s">
        <v>59</v>
      </c>
      <c r="E53" s="63"/>
      <c r="F53" s="63"/>
    </row>
    <row r="54" spans="1:6" ht="15.75" x14ac:dyDescent="0.25">
      <c r="A54" s="63" t="s">
        <v>20</v>
      </c>
      <c r="B54" s="63"/>
      <c r="C54" s="4"/>
      <c r="D54" s="63" t="s">
        <v>21</v>
      </c>
      <c r="E54" s="63"/>
      <c r="F54" s="63"/>
    </row>
  </sheetData>
  <mergeCells count="10">
    <mergeCell ref="A53:B53"/>
    <mergeCell ref="D53:F53"/>
    <mergeCell ref="A54:B54"/>
    <mergeCell ref="D54:F54"/>
    <mergeCell ref="A1:F1"/>
    <mergeCell ref="A2:F2"/>
    <mergeCell ref="A3:F3"/>
    <mergeCell ref="A4:F4"/>
    <mergeCell ref="A52:B52"/>
    <mergeCell ref="D52:F52"/>
  </mergeCells>
  <pageMargins left="0.86614173228346458" right="0.35433070866141736" top="0.74803149606299213" bottom="0.55118110236220474" header="0.15748031496062992" footer="0.15748031496062992"/>
  <pageSetup scale="65" orientation="landscape" horizontalDpi="4294967293" r:id="rId1"/>
  <headerFooter>
    <oddFooter>ISAF-c8198acc-8915-e8a5-32d7-c29ee823b3d2
2/12/2024 1:24:42 PM</oddFooter>
    <evenFooter>ISAF-c8198acc-8915-e8a5-32d7-c29ee823b3d2
2/12/2024 1:24:42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Situacion finan. (2)</vt:lpstr>
      <vt:lpstr>'Edo. Situacion finan.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2024-02-15T17:57:15Z</cp:lastPrinted>
  <dcterms:created xsi:type="dcterms:W3CDTF">2021-10-16T17:48:24Z</dcterms:created>
  <dcterms:modified xsi:type="dcterms:W3CDTF">2024-02-22T20:47:45Z</dcterms:modified>
</cp:coreProperties>
</file>